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4" i="1"/>
  <c r="S5"/>
  <c r="S6"/>
  <c r="S7"/>
  <c r="S3"/>
  <c r="Q5"/>
  <c r="R4"/>
  <c r="R5"/>
  <c r="R6"/>
  <c r="R7"/>
  <c r="R3"/>
  <c r="H17"/>
  <c r="H15"/>
  <c r="H8"/>
  <c r="A5"/>
  <c r="A4"/>
  <c r="Q7"/>
  <c r="Q4"/>
  <c r="Q6"/>
  <c r="Q3"/>
  <c r="F10"/>
  <c r="G10"/>
  <c r="H10"/>
  <c r="F11"/>
  <c r="G11"/>
  <c r="H11"/>
  <c r="F12"/>
  <c r="G12"/>
  <c r="H12"/>
  <c r="E10"/>
  <c r="E11"/>
  <c r="E12"/>
  <c r="D10"/>
  <c r="D11"/>
  <c r="D12"/>
  <c r="D9"/>
  <c r="H9"/>
  <c r="G9"/>
  <c r="F9"/>
  <c r="E9"/>
  <c r="C10"/>
  <c r="C11"/>
  <c r="C12"/>
  <c r="C9"/>
  <c r="N5"/>
  <c r="P4"/>
  <c r="P5"/>
  <c r="P6"/>
  <c r="P7"/>
  <c r="P3"/>
  <c r="N4"/>
  <c r="N6"/>
  <c r="N7"/>
  <c r="N3"/>
  <c r="L4"/>
  <c r="L5"/>
  <c r="L6"/>
  <c r="L7"/>
  <c r="L3"/>
</calcChain>
</file>

<file path=xl/sharedStrings.xml><?xml version="1.0" encoding="utf-8"?>
<sst xmlns="http://schemas.openxmlformats.org/spreadsheetml/2006/main" count="16" uniqueCount="8">
  <si>
    <t>Numri i ndwrmarrjeve</t>
  </si>
  <si>
    <t>1-4 tw punwsuar</t>
  </si>
  <si>
    <t>Gjithsej</t>
  </si>
  <si>
    <t>5-9 të punësuar</t>
  </si>
  <si>
    <t>10-49 të punësuar</t>
  </si>
  <si>
    <t>50+ të punësuar</t>
  </si>
  <si>
    <t>Tw punwsuar</t>
  </si>
  <si>
    <t>Xhiro</t>
  </si>
</sst>
</file>

<file path=xl/styles.xml><?xml version="1.0" encoding="utf-8"?>
<styleSheet xmlns="http://schemas.openxmlformats.org/spreadsheetml/2006/main">
  <numFmts count="1">
    <numFmt numFmtId="168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topLeftCell="D1" workbookViewId="0">
      <selection activeCell="L13" sqref="L13"/>
    </sheetView>
  </sheetViews>
  <sheetFormatPr defaultRowHeight="14.4"/>
  <cols>
    <col min="8" max="8" width="14.77734375" customWidth="1"/>
    <col min="9" max="9" width="2.88671875" customWidth="1"/>
    <col min="10" max="10" width="8.6640625" customWidth="1"/>
  </cols>
  <sheetData>
    <row r="1" spans="1:19">
      <c r="C1" s="2" t="s">
        <v>0</v>
      </c>
      <c r="D1" s="2"/>
      <c r="E1" s="2" t="s">
        <v>6</v>
      </c>
      <c r="F1" s="2"/>
      <c r="G1" s="2" t="s">
        <v>7</v>
      </c>
      <c r="H1" s="2"/>
      <c r="I1" s="1"/>
      <c r="K1" s="2" t="s">
        <v>0</v>
      </c>
      <c r="L1" s="2"/>
      <c r="M1" s="2" t="s">
        <v>6</v>
      </c>
      <c r="N1" s="2"/>
      <c r="O1" s="2" t="s">
        <v>7</v>
      </c>
      <c r="P1" s="2"/>
    </row>
    <row r="2" spans="1:19">
      <c r="C2">
        <v>2016</v>
      </c>
      <c r="D2">
        <v>2017</v>
      </c>
      <c r="E2">
        <v>2016</v>
      </c>
      <c r="F2">
        <v>2017</v>
      </c>
      <c r="G2">
        <v>2016</v>
      </c>
      <c r="H2">
        <v>2017</v>
      </c>
      <c r="K2">
        <v>2016</v>
      </c>
      <c r="L2">
        <v>2017</v>
      </c>
      <c r="M2">
        <v>2016</v>
      </c>
      <c r="N2">
        <v>2017</v>
      </c>
      <c r="O2">
        <v>2016</v>
      </c>
      <c r="P2">
        <v>2017</v>
      </c>
    </row>
    <row r="3" spans="1:19">
      <c r="B3" t="s">
        <v>2</v>
      </c>
      <c r="C3" s="3">
        <v>108526</v>
      </c>
      <c r="D3" s="3">
        <v>107671</v>
      </c>
      <c r="E3" s="3">
        <v>469665</v>
      </c>
      <c r="F3" s="3">
        <v>492771</v>
      </c>
      <c r="G3" s="3">
        <v>1881662</v>
      </c>
      <c r="H3" s="3">
        <v>2029537</v>
      </c>
      <c r="J3" t="s">
        <v>2</v>
      </c>
      <c r="L3" s="4">
        <f>(D3-C3)/C3*100</f>
        <v>-0.78782964450914983</v>
      </c>
      <c r="M3" s="4"/>
      <c r="N3" s="4">
        <f>(F3-E3)/E3*100</f>
        <v>4.9196767909041554</v>
      </c>
      <c r="O3" s="4"/>
      <c r="P3" s="4">
        <f>(H3-G3)/G3*100</f>
        <v>7.8587440252287601</v>
      </c>
      <c r="Q3">
        <f>H3/F3</f>
        <v>4.1186210227468747</v>
      </c>
      <c r="R3">
        <f>G3/E3</f>
        <v>4.0063917898927963</v>
      </c>
      <c r="S3">
        <f>(Q3-R3)/Q3*100</f>
        <v>2.7249225465087386</v>
      </c>
    </row>
    <row r="4" spans="1:19">
      <c r="A4">
        <f>F4/C4</f>
        <v>1.5512969134907983</v>
      </c>
      <c r="B4" t="s">
        <v>1</v>
      </c>
      <c r="C4" s="3">
        <v>96614</v>
      </c>
      <c r="D4" s="3">
        <v>94832</v>
      </c>
      <c r="E4" s="3">
        <v>153785</v>
      </c>
      <c r="F4" s="3">
        <v>149877</v>
      </c>
      <c r="G4" s="3">
        <v>286686</v>
      </c>
      <c r="H4" s="3">
        <v>245014</v>
      </c>
      <c r="J4" t="s">
        <v>1</v>
      </c>
      <c r="L4" s="4">
        <f t="shared" ref="L4:L7" si="0">(D4-C4)/C4*100</f>
        <v>-1.8444531848386361</v>
      </c>
      <c r="M4" s="4"/>
      <c r="N4" s="4">
        <f t="shared" ref="N4:N7" si="1">(F4-E4)/E4*100</f>
        <v>-2.5412101310270834</v>
      </c>
      <c r="O4" s="4"/>
      <c r="P4" s="4">
        <f t="shared" ref="P4:P7" si="2">(H4-G4)/G4*100</f>
        <v>-14.535763867088033</v>
      </c>
      <c r="Q4">
        <f t="shared" ref="Q4:Q7" si="3">H4/F4</f>
        <v>1.6347671757507822</v>
      </c>
      <c r="R4">
        <f t="shared" ref="R4:R7" si="4">G4/E4</f>
        <v>1.8642000195077544</v>
      </c>
      <c r="S4">
        <f t="shared" ref="S4:S7" si="5">(Q4-R4)/Q4*100</f>
        <v>-14.034588359752387</v>
      </c>
    </row>
    <row r="5" spans="1:19">
      <c r="A5">
        <f>F5/C5</f>
        <v>6.7346874507951506</v>
      </c>
      <c r="B5" t="s">
        <v>3</v>
      </c>
      <c r="C5" s="3">
        <v>6351</v>
      </c>
      <c r="D5" s="3">
        <v>6759</v>
      </c>
      <c r="E5" s="3">
        <v>40230</v>
      </c>
      <c r="F5" s="3">
        <v>42772</v>
      </c>
      <c r="G5" s="3">
        <v>194305</v>
      </c>
      <c r="H5" s="3">
        <v>175268</v>
      </c>
      <c r="J5" t="s">
        <v>3</v>
      </c>
      <c r="L5" s="4">
        <f t="shared" si="0"/>
        <v>6.4241851676901272</v>
      </c>
      <c r="M5" s="4"/>
      <c r="N5" s="4">
        <f>(F5-E5)/E5*100</f>
        <v>6.31866766094954</v>
      </c>
      <c r="O5" s="4"/>
      <c r="P5" s="4">
        <f t="shared" si="2"/>
        <v>-9.797483338051002</v>
      </c>
      <c r="Q5">
        <f>H5/F5</f>
        <v>4.0977274852707382</v>
      </c>
      <c r="R5">
        <f t="shared" si="4"/>
        <v>4.8298533432761621</v>
      </c>
      <c r="S5">
        <f t="shared" si="5"/>
        <v>-17.86663121540041</v>
      </c>
    </row>
    <row r="6" spans="1:19">
      <c r="B6" t="s">
        <v>4</v>
      </c>
      <c r="C6" s="3">
        <v>4413</v>
      </c>
      <c r="D6" s="3">
        <v>4839</v>
      </c>
      <c r="E6" s="3">
        <v>87796</v>
      </c>
      <c r="F6" s="3">
        <v>95582</v>
      </c>
      <c r="G6" s="3">
        <v>563124</v>
      </c>
      <c r="H6" s="3">
        <v>665348</v>
      </c>
      <c r="J6" t="s">
        <v>4</v>
      </c>
      <c r="L6" s="4">
        <f t="shared" si="0"/>
        <v>9.6532970768184914</v>
      </c>
      <c r="M6" s="4"/>
      <c r="N6" s="4">
        <f t="shared" si="1"/>
        <v>8.8682855710966333</v>
      </c>
      <c r="O6" s="4"/>
      <c r="P6" s="4">
        <f t="shared" si="2"/>
        <v>18.153017807800769</v>
      </c>
      <c r="Q6">
        <f t="shared" si="3"/>
        <v>6.9610177648511229</v>
      </c>
      <c r="R6">
        <f t="shared" si="4"/>
        <v>6.4140051938584905</v>
      </c>
      <c r="S6">
        <f t="shared" si="5"/>
        <v>7.8582269069145454</v>
      </c>
    </row>
    <row r="7" spans="1:19">
      <c r="B7" t="s">
        <v>5</v>
      </c>
      <c r="C7" s="3">
        <v>1148</v>
      </c>
      <c r="D7" s="3">
        <v>1242</v>
      </c>
      <c r="E7" s="3">
        <v>187854</v>
      </c>
      <c r="F7" s="3">
        <v>204539</v>
      </c>
      <c r="G7" s="3">
        <v>837547</v>
      </c>
      <c r="H7" s="3">
        <v>943908</v>
      </c>
      <c r="J7" t="s">
        <v>5</v>
      </c>
      <c r="L7" s="4">
        <f t="shared" si="0"/>
        <v>8.1881533101045285</v>
      </c>
      <c r="M7" s="4"/>
      <c r="N7" s="4">
        <f t="shared" si="1"/>
        <v>8.8818976439149555</v>
      </c>
      <c r="O7" s="4"/>
      <c r="P7" s="4">
        <f t="shared" si="2"/>
        <v>12.699108229150124</v>
      </c>
      <c r="Q7">
        <f>H7/F7</f>
        <v>4.6148069561306153</v>
      </c>
      <c r="R7">
        <f t="shared" si="4"/>
        <v>4.4584996859263049</v>
      </c>
      <c r="S7">
        <f t="shared" si="5"/>
        <v>3.3870814465307486</v>
      </c>
    </row>
    <row r="8" spans="1:19">
      <c r="H8" s="3">
        <f>H7-G7</f>
        <v>106361</v>
      </c>
    </row>
    <row r="9" spans="1:19">
      <c r="C9">
        <f>C4/$C$3*100</f>
        <v>89.02382839135322</v>
      </c>
      <c r="D9">
        <f>D4/$D$3*100</f>
        <v>88.075712123041484</v>
      </c>
      <c r="E9">
        <f>E4/E$3*100</f>
        <v>32.743551254617657</v>
      </c>
      <c r="F9">
        <f>F4/F$3*100</f>
        <v>30.415142124840948</v>
      </c>
      <c r="G9">
        <f>G4/G$3*100</f>
        <v>15.235786235785174</v>
      </c>
      <c r="H9">
        <f>H4/H$3*100</f>
        <v>12.072408633102032</v>
      </c>
    </row>
    <row r="10" spans="1:19">
      <c r="C10">
        <f t="shared" ref="C10:C14" si="6">C5/$C$3*100</f>
        <v>5.8520538857048079</v>
      </c>
      <c r="D10">
        <f t="shared" ref="D10:D12" si="7">D5/$D$3*100</f>
        <v>6.2774563252872175</v>
      </c>
      <c r="E10">
        <f>E5/E$3*100</f>
        <v>8.5656797930439783</v>
      </c>
      <c r="F10">
        <f t="shared" ref="F10:H10" si="8">F5/F$3*100</f>
        <v>8.6798939060943123</v>
      </c>
      <c r="G10">
        <f t="shared" si="8"/>
        <v>10.326243501755362</v>
      </c>
      <c r="H10">
        <f t="shared" si="8"/>
        <v>8.6358612826472232</v>
      </c>
    </row>
    <row r="11" spans="1:19">
      <c r="C11">
        <f t="shared" si="6"/>
        <v>4.0663066914840682</v>
      </c>
      <c r="D11">
        <f t="shared" si="7"/>
        <v>4.4942463616015456</v>
      </c>
      <c r="E11">
        <f t="shared" ref="E10:H12" si="9">E6/E$3*100</f>
        <v>18.693323964953741</v>
      </c>
      <c r="F11">
        <f t="shared" si="9"/>
        <v>19.396839505571553</v>
      </c>
      <c r="G11">
        <f t="shared" si="9"/>
        <v>29.926947560188811</v>
      </c>
      <c r="H11">
        <f t="shared" si="9"/>
        <v>32.783240709580561</v>
      </c>
    </row>
    <row r="12" spans="1:19">
      <c r="C12">
        <f t="shared" si="6"/>
        <v>1.0578110314578995</v>
      </c>
      <c r="D12">
        <f t="shared" si="7"/>
        <v>1.1535139452591692</v>
      </c>
      <c r="E12">
        <f t="shared" si="9"/>
        <v>39.997444987384625</v>
      </c>
      <c r="F12">
        <f t="shared" si="9"/>
        <v>41.507921529473123</v>
      </c>
      <c r="G12">
        <f t="shared" si="9"/>
        <v>44.511022702270651</v>
      </c>
      <c r="H12">
        <f t="shared" si="9"/>
        <v>46.508538646991902</v>
      </c>
    </row>
    <row r="15" spans="1:19">
      <c r="H15" s="3">
        <f>H8*1000000</f>
        <v>106361000000</v>
      </c>
    </row>
    <row r="17" spans="8:8">
      <c r="H17" s="3">
        <f>H15/125</f>
        <v>850888000</v>
      </c>
    </row>
  </sheetData>
  <mergeCells count="6">
    <mergeCell ref="C1:D1"/>
    <mergeCell ref="E1:F1"/>
    <mergeCell ref="G1:H1"/>
    <mergeCell ref="K1:L1"/>
    <mergeCell ref="M1:N1"/>
    <mergeCell ref="O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CRS</cp:lastModifiedBy>
  <dcterms:created xsi:type="dcterms:W3CDTF">2018-11-09T10:25:59Z</dcterms:created>
  <dcterms:modified xsi:type="dcterms:W3CDTF">2018-11-09T15:58:50Z</dcterms:modified>
</cp:coreProperties>
</file>