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jergj\Desktop\qeveri e poshter\"/>
    </mc:Choice>
  </mc:AlternateContent>
  <bookViews>
    <workbookView xWindow="0" yWindow="0" windowWidth="20490" windowHeight="9045"/>
  </bookViews>
  <sheets>
    <sheet name="Sheet1" sheetId="3" r:id="rId1"/>
  </sheets>
  <calcPr calcId="152511"/>
</workbook>
</file>

<file path=xl/calcChain.xml><?xml version="1.0" encoding="utf-8"?>
<calcChain xmlns="http://schemas.openxmlformats.org/spreadsheetml/2006/main">
  <c r="C39" i="3" l="1"/>
  <c r="C40" i="3"/>
  <c r="D40" i="3"/>
  <c r="D39" i="3"/>
  <c r="G26" i="3"/>
  <c r="G27" i="3"/>
  <c r="G28" i="3"/>
  <c r="G29" i="3"/>
  <c r="G25" i="3"/>
  <c r="C18" i="3"/>
  <c r="D18" i="3"/>
  <c r="C42" i="3"/>
  <c r="C43" i="3" s="1"/>
  <c r="D43" i="3"/>
  <c r="D42" i="3"/>
  <c r="D41" i="3"/>
  <c r="G21" i="3"/>
  <c r="G19" i="3"/>
  <c r="G16" i="3"/>
  <c r="G15" i="3"/>
  <c r="G14" i="3"/>
  <c r="G13" i="3"/>
  <c r="G12" i="3"/>
  <c r="G10" i="3"/>
  <c r="G23" i="3"/>
  <c r="G32" i="3"/>
  <c r="G33" i="3"/>
  <c r="G31" i="3"/>
  <c r="C38" i="3"/>
  <c r="D38" i="3"/>
</calcChain>
</file>

<file path=xl/sharedStrings.xml><?xml version="1.0" encoding="utf-8"?>
<sst xmlns="http://schemas.openxmlformats.org/spreadsheetml/2006/main" count="56" uniqueCount="54">
  <si>
    <t xml:space="preserve">BILANCI I ENERGJISË ELEKTRIKE </t>
  </si>
  <si>
    <t>BALANCE OF ELECTRIC POWER</t>
  </si>
  <si>
    <t>MWh</t>
  </si>
  <si>
    <t>Treguesit</t>
  </si>
  <si>
    <t xml:space="preserve"> Indicators</t>
  </si>
  <si>
    <t>Familjarë</t>
  </si>
  <si>
    <t>Termocentrale</t>
  </si>
  <si>
    <t>A</t>
  </si>
  <si>
    <t>Prodhimi neto vendas (1=1.1+1.2+1.3)</t>
  </si>
  <si>
    <t>Hidrocentrale (1.2=a+b)</t>
  </si>
  <si>
    <t>a</t>
  </si>
  <si>
    <t>Publike (a=a.1-a.2)</t>
  </si>
  <si>
    <t xml:space="preserve">a.1 </t>
  </si>
  <si>
    <t>a.2</t>
  </si>
  <si>
    <t>b</t>
  </si>
  <si>
    <t>Të tjerë prodhues (energji të rinovueshme të tjera)</t>
  </si>
  <si>
    <t>Importi bruto (energji në marrje)</t>
  </si>
  <si>
    <t>Eksporti bruto (energji në dhënie)</t>
  </si>
  <si>
    <t>B</t>
  </si>
  <si>
    <t>Humbjet në rrjet (1.1+1.2)</t>
  </si>
  <si>
    <t>Humbjet teknike në shpërndarje</t>
  </si>
  <si>
    <t>Përdorimi nga konsumatorët  (2=2.1+2.2)</t>
  </si>
  <si>
    <t>Jo Familjarë</t>
  </si>
  <si>
    <t>Net domestic production (1=1.1+1.2+1.3)</t>
  </si>
  <si>
    <t>Net public producers (a=a.1-a.2)</t>
  </si>
  <si>
    <t>Other producers (other renewables)</t>
  </si>
  <si>
    <t>Losses in transmission</t>
  </si>
  <si>
    <t>Technical losses in distribution</t>
  </si>
  <si>
    <t>Energji në dispozicion (A=1+2-3)</t>
  </si>
  <si>
    <t xml:space="preserve">    Konsum dhe humbje vetjake</t>
  </si>
  <si>
    <t>Prodhues të pavarur privatë dhe koncesionarë</t>
  </si>
  <si>
    <t>Konsumi i energjisë elektrike (B=1+2)</t>
  </si>
  <si>
    <t>Humbjet dhe konsumi vetjak në transmetim</t>
  </si>
  <si>
    <t>Humbjet jo teknike në shpërndarje</t>
  </si>
  <si>
    <t xml:space="preserve"> Available electricity (A=1+2-3)</t>
  </si>
  <si>
    <t xml:space="preserve"> Thermo</t>
  </si>
  <si>
    <t xml:space="preserve"> Hydro  (1.2=a+b)</t>
  </si>
  <si>
    <t xml:space="preserve">     Gross Public producers</t>
  </si>
  <si>
    <t xml:space="preserve">    Own consumption and losses</t>
  </si>
  <si>
    <t>Indipendent power producers</t>
  </si>
  <si>
    <t xml:space="preserve"> Gross Import (including exchanges)</t>
  </si>
  <si>
    <t xml:space="preserve"> Gross Export (including exchanges)</t>
  </si>
  <si>
    <t>Consumption of electricity (B=1+2)</t>
  </si>
  <si>
    <t xml:space="preserve"> Electrical losses  (1=1.1+1.2)</t>
  </si>
  <si>
    <t xml:space="preserve">Non technical losses in distribution </t>
  </si>
  <si>
    <t xml:space="preserve"> Consumption of electricity by domestic users (2=2.1+2.2)</t>
  </si>
  <si>
    <t xml:space="preserve"> Households</t>
  </si>
  <si>
    <t xml:space="preserve"> Non households</t>
  </si>
  <si>
    <t xml:space="preserve">    Prodhim bruto i hidrocentraleve publike</t>
  </si>
  <si>
    <t>* Detajimi i humbjeve teknike dhe jo teknike janë vlerësime të kryera nga operatorët që operojnë në fushën e energjisë elektrike</t>
  </si>
  <si>
    <t>*Breakdown of technical and non-technical losses are estimations made by operators in the field of electricity</t>
  </si>
  <si>
    <t>Humbjet në shpërndarje (1.2=a+b)*</t>
  </si>
  <si>
    <t>Losses in distribution(1.2=a+b)*</t>
  </si>
  <si>
    <t>Viti
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</si>
</sst>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 applyFont="1"/>
    <xf numFmtId="0" fontId="3" fillId="0" borderId="0" xfId="1" applyFont="1" applyBorder="1"/>
    <xf numFmtId="0" fontId="4" fillId="0" borderId="0" xfId="1" applyFont="1" applyAlignment="1">
      <alignment horizontal="right"/>
    </xf>
    <xf numFmtId="0" fontId="5" fillId="0" borderId="0" xfId="0" applyFont="1"/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3" fontId="5" fillId="0" borderId="0" xfId="0" applyNumberFormat="1" applyFont="1"/>
    <xf numFmtId="0" fontId="6" fillId="0" borderId="0" xfId="0" applyFont="1"/>
    <xf numFmtId="3" fontId="6" fillId="0" borderId="0" xfId="0" applyNumberFormat="1" applyFont="1"/>
    <xf numFmtId="3" fontId="5" fillId="0" borderId="1" xfId="0" applyNumberFormat="1" applyFont="1" applyBorder="1"/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indent="3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indent="1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4" fontId="5" fillId="0" borderId="0" xfId="0" applyNumberFormat="1" applyFont="1"/>
    <xf numFmtId="165" fontId="5" fillId="0" borderId="0" xfId="0" applyNumberFormat="1" applyFont="1"/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11" workbookViewId="0">
      <selection activeCell="E43" sqref="E43"/>
    </sheetView>
  </sheetViews>
  <sheetFormatPr defaultRowHeight="12" x14ac:dyDescent="0.2"/>
  <cols>
    <col min="1" max="1" width="5.28515625" style="4" customWidth="1"/>
    <col min="2" max="2" width="44.28515625" style="4" bestFit="1" customWidth="1"/>
    <col min="3" max="3" width="10.7109375" style="4" customWidth="1"/>
    <col min="4" max="4" width="12" style="4" customWidth="1"/>
    <col min="5" max="5" width="46.7109375" style="4" bestFit="1" customWidth="1"/>
    <col min="6" max="16384" width="9.140625" style="4"/>
  </cols>
  <sheetData>
    <row r="1" spans="1:7" x14ac:dyDescent="0.2">
      <c r="A1" s="17" t="s">
        <v>0</v>
      </c>
      <c r="B1" s="17"/>
      <c r="C1" s="17"/>
      <c r="D1" s="17"/>
      <c r="E1" s="17"/>
    </row>
    <row r="2" spans="1:7" x14ac:dyDescent="0.2">
      <c r="A2" s="18" t="s">
        <v>1</v>
      </c>
      <c r="B2" s="18"/>
      <c r="C2" s="18"/>
      <c r="D2" s="18"/>
      <c r="E2" s="18"/>
    </row>
    <row r="3" spans="1:7" x14ac:dyDescent="0.2">
      <c r="A3" s="5"/>
      <c r="B3" s="5"/>
      <c r="C3" s="5"/>
      <c r="D3" s="5"/>
      <c r="E3" s="5"/>
    </row>
    <row r="4" spans="1:7" x14ac:dyDescent="0.2">
      <c r="A4" s="1" t="s">
        <v>2</v>
      </c>
      <c r="B4" s="1"/>
      <c r="C4" s="2"/>
      <c r="D4" s="2"/>
      <c r="E4" s="3"/>
    </row>
    <row r="5" spans="1:7" ht="30.75" customHeight="1" x14ac:dyDescent="0.2">
      <c r="A5" s="20" t="s">
        <v>3</v>
      </c>
      <c r="B5" s="20"/>
      <c r="C5" s="19" t="s">
        <v>53</v>
      </c>
      <c r="D5" s="19"/>
      <c r="E5" s="20" t="s">
        <v>4</v>
      </c>
    </row>
    <row r="6" spans="1:7" x14ac:dyDescent="0.2">
      <c r="A6" s="21"/>
      <c r="B6" s="21"/>
      <c r="C6" s="6">
        <v>2014</v>
      </c>
      <c r="D6" s="6">
        <v>2015</v>
      </c>
      <c r="E6" s="21"/>
    </row>
    <row r="8" spans="1:7" x14ac:dyDescent="0.2">
      <c r="A8" s="14" t="s">
        <v>7</v>
      </c>
      <c r="B8" s="8" t="s">
        <v>28</v>
      </c>
      <c r="C8" s="9">
        <v>7793736</v>
      </c>
      <c r="D8" s="9">
        <v>7265088.9874909995</v>
      </c>
      <c r="E8" s="8" t="s">
        <v>34</v>
      </c>
    </row>
    <row r="9" spans="1:7" x14ac:dyDescent="0.2">
      <c r="A9" s="15"/>
      <c r="C9" s="7"/>
      <c r="D9" s="7"/>
    </row>
    <row r="10" spans="1:7" x14ac:dyDescent="0.2">
      <c r="A10" s="15">
        <v>1</v>
      </c>
      <c r="B10" s="4" t="s">
        <v>8</v>
      </c>
      <c r="C10" s="7">
        <v>4726246</v>
      </c>
      <c r="D10" s="7">
        <v>5865671.4836409995</v>
      </c>
      <c r="E10" s="4" t="s">
        <v>23</v>
      </c>
      <c r="G10" s="4">
        <f>(D10-C10)/C10*100</f>
        <v>24.108467558417392</v>
      </c>
    </row>
    <row r="11" spans="1:7" x14ac:dyDescent="0.2">
      <c r="A11" s="11">
        <v>1.1000000000000001</v>
      </c>
      <c r="B11" s="11" t="s">
        <v>6</v>
      </c>
      <c r="C11" s="7">
        <v>0</v>
      </c>
      <c r="D11" s="7">
        <v>0</v>
      </c>
      <c r="E11" s="11" t="s">
        <v>35</v>
      </c>
    </row>
    <row r="12" spans="1:7" x14ac:dyDescent="0.2">
      <c r="A12" s="11">
        <v>1.2</v>
      </c>
      <c r="B12" s="11" t="s">
        <v>9</v>
      </c>
      <c r="C12" s="7">
        <v>4726246</v>
      </c>
      <c r="D12" s="7">
        <v>5865671.4836409995</v>
      </c>
      <c r="E12" s="11" t="s">
        <v>36</v>
      </c>
      <c r="G12" s="4">
        <f>(D12-C12)/C12*100</f>
        <v>24.108467558417392</v>
      </c>
    </row>
    <row r="13" spans="1:7" x14ac:dyDescent="0.2">
      <c r="A13" s="12" t="s">
        <v>10</v>
      </c>
      <c r="B13" s="12" t="s">
        <v>11</v>
      </c>
      <c r="C13" s="7">
        <v>3408556</v>
      </c>
      <c r="D13" s="7">
        <v>4451975.4546268536</v>
      </c>
      <c r="E13" s="12" t="s">
        <v>24</v>
      </c>
      <c r="G13" s="4">
        <f>(D13-C13)/C13*100</f>
        <v>30.611773860451567</v>
      </c>
    </row>
    <row r="14" spans="1:7" x14ac:dyDescent="0.2">
      <c r="A14" s="11" t="s">
        <v>12</v>
      </c>
      <c r="B14" s="13" t="s">
        <v>48</v>
      </c>
      <c r="C14" s="7">
        <v>3429701</v>
      </c>
      <c r="D14" s="7">
        <v>4475819.1316268537</v>
      </c>
      <c r="E14" s="13" t="s">
        <v>37</v>
      </c>
      <c r="G14" s="4">
        <f>(D14-C14)/C14*100</f>
        <v>30.501729790056153</v>
      </c>
    </row>
    <row r="15" spans="1:7" x14ac:dyDescent="0.2">
      <c r="A15" s="11" t="s">
        <v>13</v>
      </c>
      <c r="B15" s="13" t="s">
        <v>29</v>
      </c>
      <c r="C15" s="7">
        <v>21145</v>
      </c>
      <c r="D15" s="7">
        <v>23843.677</v>
      </c>
      <c r="E15" s="13" t="s">
        <v>38</v>
      </c>
      <c r="G15" s="4">
        <f>(D15-C15)/C15*100</f>
        <v>12.762719318987939</v>
      </c>
    </row>
    <row r="16" spans="1:7" x14ac:dyDescent="0.2">
      <c r="A16" s="12" t="s">
        <v>14</v>
      </c>
      <c r="B16" s="12" t="s">
        <v>30</v>
      </c>
      <c r="C16" s="7">
        <v>1317690</v>
      </c>
      <c r="D16" s="7">
        <v>1413696.029014146</v>
      </c>
      <c r="E16" s="12" t="s">
        <v>39</v>
      </c>
      <c r="G16" s="4">
        <f>(D16-C16)/C16*100</f>
        <v>7.2859344014256724</v>
      </c>
    </row>
    <row r="17" spans="1:7" x14ac:dyDescent="0.2">
      <c r="A17" s="11">
        <v>1.3</v>
      </c>
      <c r="B17" s="4" t="s">
        <v>15</v>
      </c>
      <c r="C17" s="7">
        <v>0</v>
      </c>
      <c r="D17" s="7">
        <v>0</v>
      </c>
      <c r="E17" s="4" t="s">
        <v>25</v>
      </c>
    </row>
    <row r="18" spans="1:7" x14ac:dyDescent="0.2">
      <c r="A18" s="15"/>
      <c r="C18" s="7">
        <f>C16/C12*100</f>
        <v>27.880266917972531</v>
      </c>
      <c r="D18" s="7">
        <f>D16/D12*100</f>
        <v>24.10117977041261</v>
      </c>
    </row>
    <row r="19" spans="1:7" x14ac:dyDescent="0.2">
      <c r="A19" s="15">
        <v>2</v>
      </c>
      <c r="B19" s="4" t="s">
        <v>16</v>
      </c>
      <c r="C19" s="7">
        <v>3355987</v>
      </c>
      <c r="D19" s="7">
        <v>2355358.3017499996</v>
      </c>
      <c r="E19" s="4" t="s">
        <v>40</v>
      </c>
      <c r="G19" s="4">
        <f>(D19-C19)/C19*100</f>
        <v>-29.816226887946833</v>
      </c>
    </row>
    <row r="20" spans="1:7" x14ac:dyDescent="0.2">
      <c r="A20" s="11"/>
      <c r="B20" s="11"/>
      <c r="E20" s="11"/>
    </row>
    <row r="21" spans="1:7" x14ac:dyDescent="0.2">
      <c r="A21" s="15">
        <v>3</v>
      </c>
      <c r="B21" s="15" t="s">
        <v>17</v>
      </c>
      <c r="C21" s="7">
        <v>288497</v>
      </c>
      <c r="D21" s="7">
        <v>955940.79790000001</v>
      </c>
      <c r="E21" s="15" t="s">
        <v>41</v>
      </c>
      <c r="G21" s="4">
        <f>(D21-C21)/C21*100</f>
        <v>231.35207572349108</v>
      </c>
    </row>
    <row r="22" spans="1:7" x14ac:dyDescent="0.2">
      <c r="A22" s="15"/>
      <c r="C22" s="7"/>
      <c r="D22" s="7"/>
    </row>
    <row r="23" spans="1:7" x14ac:dyDescent="0.2">
      <c r="A23" s="14" t="s">
        <v>18</v>
      </c>
      <c r="B23" s="8" t="s">
        <v>31</v>
      </c>
      <c r="C23" s="9">
        <v>7793736</v>
      </c>
      <c r="D23" s="9">
        <v>7265088.9874909986</v>
      </c>
      <c r="E23" s="8" t="s">
        <v>42</v>
      </c>
      <c r="G23" s="4">
        <f>(D23-C23)/C23*100</f>
        <v>-6.7829730505241823</v>
      </c>
    </row>
    <row r="24" spans="1:7" x14ac:dyDescent="0.2">
      <c r="A24" s="15"/>
      <c r="C24" s="7"/>
      <c r="D24" s="7"/>
    </row>
    <row r="25" spans="1:7" x14ac:dyDescent="0.2">
      <c r="A25" s="15">
        <v>1</v>
      </c>
      <c r="B25" s="4" t="s">
        <v>19</v>
      </c>
      <c r="C25" s="7">
        <v>2783182</v>
      </c>
      <c r="D25" s="7">
        <v>2195837.0902043297</v>
      </c>
      <c r="E25" s="4" t="s">
        <v>43</v>
      </c>
      <c r="G25" s="4">
        <f>(D25-C25)/C25*100</f>
        <v>-21.103359744194606</v>
      </c>
    </row>
    <row r="26" spans="1:7" x14ac:dyDescent="0.2">
      <c r="A26" s="11">
        <v>1.1000000000000001</v>
      </c>
      <c r="B26" s="11" t="s">
        <v>32</v>
      </c>
      <c r="C26" s="7">
        <v>160942</v>
      </c>
      <c r="D26" s="7">
        <v>158581.4552430828</v>
      </c>
      <c r="E26" s="11" t="s">
        <v>26</v>
      </c>
      <c r="G26" s="4">
        <f t="shared" ref="G26:G30" si="0">(D26-C26)/C26*100</f>
        <v>-1.4667052459377885</v>
      </c>
    </row>
    <row r="27" spans="1:7" x14ac:dyDescent="0.2">
      <c r="A27" s="11">
        <v>1.2</v>
      </c>
      <c r="B27" s="11" t="s">
        <v>51</v>
      </c>
      <c r="C27" s="7">
        <v>2622240</v>
      </c>
      <c r="D27" s="7">
        <v>2037255.634961247</v>
      </c>
      <c r="E27" s="11" t="s">
        <v>52</v>
      </c>
      <c r="G27" s="4">
        <f t="shared" si="0"/>
        <v>-22.308574540803015</v>
      </c>
    </row>
    <row r="28" spans="1:7" x14ac:dyDescent="0.2">
      <c r="A28" s="11" t="s">
        <v>10</v>
      </c>
      <c r="B28" s="12" t="s">
        <v>20</v>
      </c>
      <c r="C28" s="7">
        <v>1459175</v>
      </c>
      <c r="D28" s="7">
        <v>1366519.7967078472</v>
      </c>
      <c r="E28" s="12" t="s">
        <v>27</v>
      </c>
      <c r="G28" s="4">
        <f t="shared" si="0"/>
        <v>-6.349834892466828</v>
      </c>
    </row>
    <row r="29" spans="1:7" x14ac:dyDescent="0.2">
      <c r="A29" s="11" t="s">
        <v>14</v>
      </c>
      <c r="B29" s="12" t="s">
        <v>33</v>
      </c>
      <c r="C29" s="7">
        <v>1163065</v>
      </c>
      <c r="D29" s="7">
        <v>670735.83825339994</v>
      </c>
      <c r="E29" s="12" t="s">
        <v>44</v>
      </c>
      <c r="G29" s="4">
        <f t="shared" si="0"/>
        <v>-42.330322187203642</v>
      </c>
    </row>
    <row r="30" spans="1:7" x14ac:dyDescent="0.2">
      <c r="A30" s="15"/>
      <c r="C30" s="7"/>
      <c r="D30" s="7"/>
    </row>
    <row r="31" spans="1:7" x14ac:dyDescent="0.2">
      <c r="A31" s="15">
        <v>2</v>
      </c>
      <c r="B31" s="4" t="s">
        <v>21</v>
      </c>
      <c r="C31" s="7">
        <v>5010554</v>
      </c>
      <c r="D31" s="7">
        <v>5069251.8972866694</v>
      </c>
      <c r="E31" s="4" t="s">
        <v>45</v>
      </c>
      <c r="G31" s="4">
        <f>(D31-C31)/C31*100</f>
        <v>1.1714851748263635</v>
      </c>
    </row>
    <row r="32" spans="1:7" x14ac:dyDescent="0.2">
      <c r="A32" s="11">
        <v>2.1</v>
      </c>
      <c r="B32" s="11" t="s">
        <v>5</v>
      </c>
      <c r="C32" s="7">
        <v>2501800</v>
      </c>
      <c r="D32" s="7">
        <v>2522260.7949999999</v>
      </c>
      <c r="E32" s="11" t="s">
        <v>46</v>
      </c>
      <c r="G32" s="4">
        <f t="shared" ref="G32:G33" si="1">(D32-C32)/C32*100</f>
        <v>0.81784295307378385</v>
      </c>
    </row>
    <row r="33" spans="1:7" x14ac:dyDescent="0.2">
      <c r="A33" s="16">
        <v>2.2000000000000002</v>
      </c>
      <c r="B33" s="16" t="s">
        <v>22</v>
      </c>
      <c r="C33" s="10">
        <v>2508754</v>
      </c>
      <c r="D33" s="10">
        <v>2546991.1022866694</v>
      </c>
      <c r="E33" s="16" t="s">
        <v>47</v>
      </c>
      <c r="G33" s="4">
        <f t="shared" si="1"/>
        <v>1.5241471378488853</v>
      </c>
    </row>
    <row r="34" spans="1:7" x14ac:dyDescent="0.2">
      <c r="B34" s="4" t="s">
        <v>49</v>
      </c>
    </row>
    <row r="35" spans="1:7" x14ac:dyDescent="0.2">
      <c r="B35" s="4" t="s">
        <v>50</v>
      </c>
      <c r="C35" s="7"/>
      <c r="D35" s="7"/>
    </row>
    <row r="37" spans="1:7" x14ac:dyDescent="0.2">
      <c r="C37" s="7"/>
      <c r="D37" s="7"/>
    </row>
    <row r="38" spans="1:7" x14ac:dyDescent="0.2">
      <c r="C38" s="22">
        <f>C25/C23*100</f>
        <v>35.710498790310581</v>
      </c>
      <c r="D38" s="22">
        <f>D25/D23*100</f>
        <v>30.224503705117904</v>
      </c>
    </row>
    <row r="39" spans="1:7" x14ac:dyDescent="0.2">
      <c r="C39" s="7">
        <f>C28/C23*100</f>
        <v>18.722407328141472</v>
      </c>
      <c r="D39" s="23">
        <f>D28/D23*100</f>
        <v>18.809402046701912</v>
      </c>
    </row>
    <row r="40" spans="1:7" x14ac:dyDescent="0.2">
      <c r="C40" s="7">
        <f>C29/C23*100</f>
        <v>14.923074120036912</v>
      </c>
      <c r="D40" s="23">
        <f>D29/D23*100</f>
        <v>9.2323141451986377</v>
      </c>
    </row>
    <row r="41" spans="1:7" x14ac:dyDescent="0.2">
      <c r="D41" s="7">
        <f>D19+D31</f>
        <v>7424610.199036669</v>
      </c>
    </row>
    <row r="42" spans="1:7" x14ac:dyDescent="0.2">
      <c r="C42" s="7">
        <f>C23-C10</f>
        <v>3067490</v>
      </c>
      <c r="D42" s="7">
        <f>D23-D10</f>
        <v>1399417.503849999</v>
      </c>
    </row>
    <row r="43" spans="1:7" x14ac:dyDescent="0.2">
      <c r="C43" s="4">
        <f>C42/C23*100</f>
        <v>39.358402696729783</v>
      </c>
      <c r="D43" s="4">
        <f>D42/D23*100</f>
        <v>19.262221099555845</v>
      </c>
    </row>
  </sheetData>
  <mergeCells count="5">
    <mergeCell ref="A1:E1"/>
    <mergeCell ref="A2:E2"/>
    <mergeCell ref="C5:D5"/>
    <mergeCell ref="E5:E6"/>
    <mergeCell ref="A5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insirnu</dc:creator>
  <cp:lastModifiedBy>Gjergj</cp:lastModifiedBy>
  <dcterms:created xsi:type="dcterms:W3CDTF">2014-03-11T08:54:54Z</dcterms:created>
  <dcterms:modified xsi:type="dcterms:W3CDTF">2016-03-23T17:49:09Z</dcterms:modified>
</cp:coreProperties>
</file>