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0" yWindow="672" windowWidth="16608" windowHeight="943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9" i="1"/>
  <c r="K23" l="1"/>
  <c r="J4"/>
  <c r="J19"/>
  <c r="L8"/>
  <c r="L9"/>
  <c r="L10"/>
  <c r="L11"/>
  <c r="L12"/>
  <c r="L13"/>
  <c r="L14"/>
  <c r="L15"/>
  <c r="L16"/>
  <c r="L17"/>
  <c r="L18"/>
  <c r="L19"/>
  <c r="L7"/>
  <c r="M21"/>
  <c r="J13"/>
  <c r="K22"/>
  <c r="K21"/>
  <c r="J8"/>
  <c r="J9"/>
  <c r="J10"/>
  <c r="J11"/>
  <c r="J12"/>
  <c r="J14"/>
  <c r="J15"/>
  <c r="J16"/>
  <c r="J17"/>
  <c r="J18"/>
  <c r="J7"/>
  <c r="K20"/>
  <c r="I8" l="1"/>
  <c r="I9"/>
  <c r="I10"/>
  <c r="I11"/>
  <c r="I12"/>
  <c r="I13"/>
  <c r="I14"/>
  <c r="I15"/>
  <c r="I16"/>
  <c r="I17"/>
  <c r="I18"/>
  <c r="I7"/>
  <c r="R7"/>
  <c r="R8"/>
  <c r="R9"/>
  <c r="R10"/>
  <c r="R11"/>
  <c r="R12"/>
  <c r="R13"/>
  <c r="R14"/>
  <c r="R15"/>
  <c r="R16"/>
  <c r="R17"/>
  <c r="R18"/>
  <c r="R19"/>
  <c r="Q7"/>
  <c r="O7"/>
  <c r="P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N8"/>
  <c r="N9"/>
  <c r="N10"/>
  <c r="N11"/>
  <c r="N12"/>
  <c r="N13"/>
  <c r="N14"/>
  <c r="N15"/>
  <c r="N16"/>
  <c r="N17"/>
  <c r="N18"/>
  <c r="N19"/>
  <c r="N7"/>
  <c r="M8"/>
  <c r="M9"/>
  <c r="M10"/>
  <c r="M11"/>
  <c r="M12"/>
  <c r="M13"/>
  <c r="M14"/>
  <c r="M15"/>
  <c r="M16"/>
  <c r="M17"/>
  <c r="M18"/>
  <c r="M19"/>
  <c r="M7"/>
</calcChain>
</file>

<file path=xl/sharedStrings.xml><?xml version="1.0" encoding="utf-8"?>
<sst xmlns="http://schemas.openxmlformats.org/spreadsheetml/2006/main" count="38" uniqueCount="26">
  <si>
    <t>Qarku</t>
  </si>
  <si>
    <t>Berat</t>
  </si>
  <si>
    <t>Dibër</t>
  </si>
  <si>
    <t>Durrës</t>
  </si>
  <si>
    <t>Elbasan</t>
  </si>
  <si>
    <t>Fier</t>
  </si>
  <si>
    <t>Gjirokastër</t>
  </si>
  <si>
    <t>Korçë</t>
  </si>
  <si>
    <t>Kukës</t>
  </si>
  <si>
    <t>Lezhë</t>
  </si>
  <si>
    <t>Shkodër</t>
  </si>
  <si>
    <t>Tiranë</t>
  </si>
  <si>
    <t>Vlorë</t>
  </si>
  <si>
    <t>Gjithsej</t>
  </si>
  <si>
    <t>Prefecture</t>
  </si>
  <si>
    <t>Total</t>
  </si>
  <si>
    <t>* Anketa e Buxhetit të Familjes</t>
  </si>
  <si>
    <t>* Household Budget Survey</t>
  </si>
  <si>
    <t>Viti / Year</t>
  </si>
  <si>
    <t xml:space="preserve">SHPENZIMET MUJORE PËR KONSUM SIPAS QARQEVE </t>
  </si>
  <si>
    <t xml:space="preserve">MONTHLY CONSUMPTION EXPENDITURES BY PREFECTURE </t>
  </si>
  <si>
    <t>Popullsia</t>
  </si>
  <si>
    <t>Popullsia %</t>
  </si>
  <si>
    <t>Diferenca në % 2017/2014</t>
  </si>
  <si>
    <t>Diferenca në% 2017/2007</t>
  </si>
  <si>
    <t>Në % në krahasim me mesataren kombëtare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</si>
</sst>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Border="1" applyAlignment="1"/>
    <xf numFmtId="2" fontId="2" fillId="0" borderId="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right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2" fillId="0" borderId="6" xfId="0" applyFont="1" applyBorder="1"/>
    <xf numFmtId="165" fontId="6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A4" workbookViewId="0">
      <selection activeCell="G23" sqref="G23"/>
    </sheetView>
  </sheetViews>
  <sheetFormatPr defaultColWidth="9.109375" defaultRowHeight="11.4"/>
  <cols>
    <col min="1" max="2" width="10.5546875" style="11" customWidth="1"/>
    <col min="3" max="3" width="9.109375" style="11"/>
    <col min="4" max="4" width="10.5546875" style="11" bestFit="1" customWidth="1"/>
    <col min="5" max="5" width="10.33203125" style="11" bestFit="1" customWidth="1"/>
    <col min="6" max="6" width="9.109375" style="11"/>
    <col min="7" max="7" width="10.88671875" style="11" customWidth="1"/>
    <col min="8" max="11" width="15" style="11" customWidth="1"/>
    <col min="12" max="12" width="7" style="11" customWidth="1"/>
    <col min="13" max="16384" width="9.109375" style="11"/>
  </cols>
  <sheetData>
    <row r="1" spans="1:19" ht="12">
      <c r="A1" s="1" t="s">
        <v>19</v>
      </c>
    </row>
    <row r="2" spans="1:19" ht="12">
      <c r="A2" s="1" t="s">
        <v>20</v>
      </c>
    </row>
    <row r="4" spans="1:19">
      <c r="J4" s="17">
        <f>B6-E6</f>
        <v>3</v>
      </c>
    </row>
    <row r="5" spans="1:19" ht="12">
      <c r="A5" s="25" t="s">
        <v>0</v>
      </c>
      <c r="B5" s="27" t="s">
        <v>18</v>
      </c>
      <c r="C5" s="27"/>
      <c r="D5" s="27"/>
      <c r="E5" s="27"/>
      <c r="F5" s="27"/>
      <c r="G5" s="27"/>
      <c r="H5" s="7" t="s">
        <v>14</v>
      </c>
      <c r="I5" s="18"/>
      <c r="J5" s="18"/>
      <c r="K5" s="18"/>
      <c r="L5" s="18"/>
      <c r="M5" s="28" t="s">
        <v>25</v>
      </c>
      <c r="N5" s="28"/>
      <c r="O5" s="28"/>
      <c r="P5" s="28"/>
      <c r="Q5" s="28"/>
      <c r="R5" s="28"/>
    </row>
    <row r="6" spans="1:19" ht="24">
      <c r="A6" s="26"/>
      <c r="B6" s="8">
        <v>2017</v>
      </c>
      <c r="C6" s="8">
        <v>2016</v>
      </c>
      <c r="D6" s="9">
        <v>2015</v>
      </c>
      <c r="E6" s="10">
        <v>2014</v>
      </c>
      <c r="F6" s="10">
        <v>2009</v>
      </c>
      <c r="G6" s="10">
        <v>2007</v>
      </c>
      <c r="H6" s="14"/>
      <c r="I6" s="16" t="s">
        <v>24</v>
      </c>
      <c r="J6" s="16" t="s">
        <v>23</v>
      </c>
      <c r="K6" s="8" t="s">
        <v>21</v>
      </c>
      <c r="L6" s="16" t="s">
        <v>22</v>
      </c>
      <c r="M6" s="8">
        <v>2017</v>
      </c>
      <c r="N6" s="8">
        <v>2016</v>
      </c>
      <c r="O6" s="9">
        <v>2015</v>
      </c>
      <c r="P6" s="10">
        <v>2014</v>
      </c>
      <c r="Q6" s="10">
        <v>2009</v>
      </c>
      <c r="R6" s="10">
        <v>2007</v>
      </c>
    </row>
    <row r="7" spans="1:19">
      <c r="A7" s="12" t="s">
        <v>1</v>
      </c>
      <c r="B7" s="3">
        <v>69947.602220816756</v>
      </c>
      <c r="C7" s="3">
        <v>64221.971312467605</v>
      </c>
      <c r="D7" s="3">
        <v>65839.838733750526</v>
      </c>
      <c r="E7" s="3">
        <v>59854.478062962007</v>
      </c>
      <c r="F7" s="3">
        <v>53113.515184524513</v>
      </c>
      <c r="G7" s="3">
        <v>54146.209659335182</v>
      </c>
      <c r="H7" s="15" t="s">
        <v>1</v>
      </c>
      <c r="I7" s="19">
        <f>(B7-G7)/G7*100</f>
        <v>29.182823065358011</v>
      </c>
      <c r="J7" s="19">
        <f>(B7-E7)/E7*100</f>
        <v>16.862771983806475</v>
      </c>
      <c r="K7" s="20">
        <v>127431</v>
      </c>
      <c r="L7" s="24">
        <f>K7/$K$19*100</f>
        <v>4.4396033339790213</v>
      </c>
      <c r="M7" s="17">
        <f t="shared" ref="M7:R7" si="0">B7/B$19*100</f>
        <v>95.297060863449559</v>
      </c>
      <c r="N7" s="17">
        <f t="shared" si="0"/>
        <v>87.802757782127685</v>
      </c>
      <c r="O7" s="17">
        <f t="shared" si="0"/>
        <v>93.038801025392416</v>
      </c>
      <c r="P7" s="17">
        <f t="shared" si="0"/>
        <v>86.193255445620096</v>
      </c>
      <c r="Q7" s="17">
        <f t="shared" si="0"/>
        <v>80.777817941774515</v>
      </c>
      <c r="R7" s="17">
        <f t="shared" si="0"/>
        <v>78.03947494591705</v>
      </c>
      <c r="S7" s="11">
        <v>1</v>
      </c>
    </row>
    <row r="8" spans="1:19">
      <c r="A8" s="12" t="s">
        <v>2</v>
      </c>
      <c r="B8" s="3">
        <v>47467.469448888922</v>
      </c>
      <c r="C8" s="3">
        <v>63211.628532106814</v>
      </c>
      <c r="D8" s="3">
        <v>56221.222755625655</v>
      </c>
      <c r="E8" s="3">
        <v>66951.197457793023</v>
      </c>
      <c r="F8" s="3">
        <v>56743.721414920445</v>
      </c>
      <c r="G8" s="3">
        <v>51262.009652227658</v>
      </c>
      <c r="H8" s="15" t="s">
        <v>2</v>
      </c>
      <c r="I8" s="19">
        <f t="shared" ref="I8:I19" si="1">(B8-G8)/G8*100</f>
        <v>-7.4022462815673862</v>
      </c>
      <c r="J8" s="19">
        <f t="shared" ref="J8:J19" si="2">(B8-E8)/E8*100</f>
        <v>-29.101388397402328</v>
      </c>
      <c r="K8" s="21">
        <v>120978</v>
      </c>
      <c r="L8" s="24">
        <f t="shared" ref="L8:L19" si="3">K8/$K$19*100</f>
        <v>4.2147855085349244</v>
      </c>
      <c r="M8" s="17">
        <f t="shared" ref="M8:M19" si="4">B8/B$19*100</f>
        <v>64.669984123608472</v>
      </c>
      <c r="N8" s="17">
        <f t="shared" ref="N8:N19" si="5">C8/C$19*100</f>
        <v>86.421441067489269</v>
      </c>
      <c r="O8" s="17">
        <f t="shared" ref="O8:O19" si="6">D8/D$19*100</f>
        <v>79.446658101906209</v>
      </c>
      <c r="P8" s="17">
        <f t="shared" ref="P8:P19" si="7">E8/E$19*100</f>
        <v>96.412864193709254</v>
      </c>
      <c r="Q8" s="17">
        <f t="shared" ref="Q8:Q19" si="8">F8/F$19*100</f>
        <v>86.298825861345591</v>
      </c>
      <c r="R8" s="17">
        <f t="shared" ref="R8:R19" si="9">G8/G$19*100</f>
        <v>73.882555087448708</v>
      </c>
      <c r="S8" s="11">
        <v>0</v>
      </c>
    </row>
    <row r="9" spans="1:19">
      <c r="A9" s="12" t="s">
        <v>3</v>
      </c>
      <c r="B9" s="3">
        <v>76128.905455997403</v>
      </c>
      <c r="C9" s="3">
        <v>77933.204248731054</v>
      </c>
      <c r="D9" s="3">
        <v>74601.98139104186</v>
      </c>
      <c r="E9" s="3">
        <v>68083.011431742314</v>
      </c>
      <c r="F9" s="3">
        <v>55761.612425828898</v>
      </c>
      <c r="G9" s="3">
        <v>82905.10285542265</v>
      </c>
      <c r="H9" s="15" t="s">
        <v>3</v>
      </c>
      <c r="I9" s="19">
        <f t="shared" si="1"/>
        <v>-8.1734382637968483</v>
      </c>
      <c r="J9" s="19">
        <f t="shared" si="2"/>
        <v>11.817770476151198</v>
      </c>
      <c r="K9" s="21">
        <v>289628</v>
      </c>
      <c r="L9" s="24">
        <f t="shared" si="3"/>
        <v>10.090428815701642</v>
      </c>
      <c r="M9" s="17">
        <f t="shared" si="4"/>
        <v>103.71850794549322</v>
      </c>
      <c r="N9" s="17">
        <f t="shared" si="5"/>
        <v>106.54843063822324</v>
      </c>
      <c r="O9" s="17">
        <f t="shared" si="6"/>
        <v>105.42065467094118</v>
      </c>
      <c r="P9" s="17">
        <f t="shared" si="7"/>
        <v>98.042729395623027</v>
      </c>
      <c r="Q9" s="17">
        <f t="shared" si="8"/>
        <v>84.805183031564823</v>
      </c>
      <c r="R9" s="17">
        <f t="shared" si="9"/>
        <v>119.48889382802777</v>
      </c>
      <c r="S9" s="11">
        <v>0</v>
      </c>
    </row>
    <row r="10" spans="1:19">
      <c r="A10" s="12" t="s">
        <v>4</v>
      </c>
      <c r="B10" s="3">
        <v>57831.18645778708</v>
      </c>
      <c r="C10" s="3">
        <v>57290.164086130797</v>
      </c>
      <c r="D10" s="3">
        <v>55671.457704520028</v>
      </c>
      <c r="E10" s="3">
        <v>53013.244883615975</v>
      </c>
      <c r="F10" s="3">
        <v>58216.706572345553</v>
      </c>
      <c r="G10" s="3">
        <v>65037.394246706397</v>
      </c>
      <c r="H10" s="15" t="s">
        <v>4</v>
      </c>
      <c r="I10" s="19">
        <f t="shared" si="1"/>
        <v>-11.080099183531251</v>
      </c>
      <c r="J10" s="19">
        <f t="shared" si="2"/>
        <v>9.0881846314978461</v>
      </c>
      <c r="K10" s="21">
        <v>278547</v>
      </c>
      <c r="L10" s="24">
        <f t="shared" si="3"/>
        <v>9.7043748371263998</v>
      </c>
      <c r="M10" s="17">
        <f t="shared" si="4"/>
        <v>78.789578494416091</v>
      </c>
      <c r="N10" s="17">
        <f t="shared" si="5"/>
        <v>78.325755154394614</v>
      </c>
      <c r="O10" s="17">
        <f t="shared" si="6"/>
        <v>78.66978072516514</v>
      </c>
      <c r="P10" s="17">
        <f t="shared" si="7"/>
        <v>76.341558829534975</v>
      </c>
      <c r="Q10" s="17">
        <f t="shared" si="8"/>
        <v>88.539018898165907</v>
      </c>
      <c r="R10" s="17">
        <f t="shared" si="9"/>
        <v>93.736646217645742</v>
      </c>
      <c r="S10" s="11">
        <v>0</v>
      </c>
    </row>
    <row r="11" spans="1:19">
      <c r="A11" s="12" t="s">
        <v>5</v>
      </c>
      <c r="B11" s="3">
        <v>71051.971686817837</v>
      </c>
      <c r="C11" s="3">
        <v>71241.549901133607</v>
      </c>
      <c r="D11" s="3">
        <v>69124.88101386746</v>
      </c>
      <c r="E11" s="3">
        <v>68721.170781391585</v>
      </c>
      <c r="F11" s="3">
        <v>76242.082553607281</v>
      </c>
      <c r="G11" s="3">
        <v>63121.677605474819</v>
      </c>
      <c r="H11" s="15" t="s">
        <v>5</v>
      </c>
      <c r="I11" s="19">
        <f t="shared" si="1"/>
        <v>12.563503351272129</v>
      </c>
      <c r="J11" s="19">
        <f t="shared" si="2"/>
        <v>3.3916781086875609</v>
      </c>
      <c r="K11" s="21">
        <v>298144</v>
      </c>
      <c r="L11" s="24">
        <f t="shared" si="3"/>
        <v>10.387120060313748</v>
      </c>
      <c r="M11" s="17">
        <f t="shared" si="4"/>
        <v>96.801660890838619</v>
      </c>
      <c r="N11" s="17">
        <f t="shared" si="5"/>
        <v>97.399759337164028</v>
      </c>
      <c r="O11" s="17">
        <f t="shared" si="6"/>
        <v>97.680920461555715</v>
      </c>
      <c r="P11" s="17">
        <f t="shared" si="7"/>
        <v>98.961708787298107</v>
      </c>
      <c r="Q11" s="17">
        <f t="shared" si="8"/>
        <v>115.95295552593102</v>
      </c>
      <c r="R11" s="17">
        <f t="shared" si="9"/>
        <v>90.975575373214184</v>
      </c>
    </row>
    <row r="12" spans="1:19">
      <c r="A12" s="12" t="s">
        <v>6</v>
      </c>
      <c r="B12" s="3">
        <v>62236.549914047515</v>
      </c>
      <c r="C12" s="3">
        <v>57068.068844309761</v>
      </c>
      <c r="D12" s="3">
        <v>74993.195651162881</v>
      </c>
      <c r="E12" s="3">
        <v>74292.88601336586</v>
      </c>
      <c r="F12" s="3">
        <v>79494.484893651665</v>
      </c>
      <c r="G12" s="3">
        <v>82814.546303973533</v>
      </c>
      <c r="H12" s="15" t="s">
        <v>6</v>
      </c>
      <c r="I12" s="19">
        <f t="shared" si="1"/>
        <v>-24.848287297733663</v>
      </c>
      <c r="J12" s="19">
        <f t="shared" si="2"/>
        <v>-16.228116507883833</v>
      </c>
      <c r="K12" s="21">
        <v>62952</v>
      </c>
      <c r="L12" s="24">
        <f t="shared" si="3"/>
        <v>2.1932018824355715</v>
      </c>
      <c r="M12" s="17">
        <f t="shared" si="4"/>
        <v>84.791473857341444</v>
      </c>
      <c r="N12" s="17">
        <f t="shared" si="5"/>
        <v>78.022111801136333</v>
      </c>
      <c r="O12" s="17">
        <f t="shared" si="6"/>
        <v>105.97348266088942</v>
      </c>
      <c r="P12" s="17">
        <f t="shared" si="7"/>
        <v>106.98524002174699</v>
      </c>
      <c r="Q12" s="17">
        <f t="shared" si="8"/>
        <v>120.89937948572297</v>
      </c>
      <c r="R12" s="17">
        <f t="shared" si="9"/>
        <v>119.35837710723669</v>
      </c>
    </row>
    <row r="13" spans="1:19">
      <c r="A13" s="12" t="s">
        <v>7</v>
      </c>
      <c r="B13" s="3">
        <v>71062.822767243444</v>
      </c>
      <c r="C13" s="3">
        <v>67828.999438428917</v>
      </c>
      <c r="D13" s="3">
        <v>64416.565145209592</v>
      </c>
      <c r="E13" s="3">
        <v>57632.71811044393</v>
      </c>
      <c r="F13" s="3">
        <v>64095.928988563144</v>
      </c>
      <c r="G13" s="3">
        <v>62170.797284540007</v>
      </c>
      <c r="H13" s="15" t="s">
        <v>7</v>
      </c>
      <c r="I13" s="19">
        <f t="shared" si="1"/>
        <v>14.302575921629067</v>
      </c>
      <c r="J13" s="19">
        <f>(B13-E13)/E13*100</f>
        <v>23.302917330851646</v>
      </c>
      <c r="K13" s="21">
        <v>210178</v>
      </c>
      <c r="L13" s="24">
        <f t="shared" si="3"/>
        <v>7.3224486155569899</v>
      </c>
      <c r="M13" s="17">
        <f t="shared" si="4"/>
        <v>96.816444472247014</v>
      </c>
      <c r="N13" s="17">
        <f t="shared" si="5"/>
        <v>92.734201186693809</v>
      </c>
      <c r="O13" s="17">
        <f t="shared" si="6"/>
        <v>91.027561770320006</v>
      </c>
      <c r="P13" s="17">
        <f t="shared" si="7"/>
        <v>82.993816918651476</v>
      </c>
      <c r="Q13" s="17">
        <f t="shared" si="8"/>
        <v>97.480448519732306</v>
      </c>
      <c r="R13" s="17">
        <f t="shared" si="9"/>
        <v>89.605097154165591</v>
      </c>
    </row>
    <row r="14" spans="1:19">
      <c r="A14" s="12" t="s">
        <v>8</v>
      </c>
      <c r="B14" s="3">
        <v>66218.028349679284</v>
      </c>
      <c r="C14" s="3">
        <v>68196.691584380882</v>
      </c>
      <c r="D14" s="3">
        <v>68989.057434682327</v>
      </c>
      <c r="E14" s="3">
        <v>59622.797259642903</v>
      </c>
      <c r="F14" s="3">
        <v>54205.059130600086</v>
      </c>
      <c r="G14" s="3">
        <v>57866.309057500875</v>
      </c>
      <c r="H14" s="15" t="s">
        <v>8</v>
      </c>
      <c r="I14" s="19">
        <f t="shared" si="1"/>
        <v>14.432783822240038</v>
      </c>
      <c r="J14" s="19">
        <f t="shared" si="2"/>
        <v>11.061592869109679</v>
      </c>
      <c r="K14" s="21">
        <v>77394</v>
      </c>
      <c r="L14" s="24">
        <f t="shared" si="3"/>
        <v>2.6963506558841441</v>
      </c>
      <c r="M14" s="17">
        <f t="shared" si="4"/>
        <v>90.21586555570326</v>
      </c>
      <c r="N14" s="17">
        <f t="shared" si="5"/>
        <v>93.236901178139618</v>
      </c>
      <c r="O14" s="17">
        <f t="shared" si="6"/>
        <v>97.488987078950331</v>
      </c>
      <c r="P14" s="17">
        <f t="shared" si="7"/>
        <v>85.859624223553084</v>
      </c>
      <c r="Q14" s="17">
        <f t="shared" si="8"/>
        <v>82.437895190384666</v>
      </c>
      <c r="R14" s="17">
        <f t="shared" si="9"/>
        <v>83.401154103258051</v>
      </c>
    </row>
    <row r="15" spans="1:19">
      <c r="A15" s="12" t="s">
        <v>9</v>
      </c>
      <c r="B15" s="3">
        <v>73056.849217898125</v>
      </c>
      <c r="C15" s="3">
        <v>75470.284937601711</v>
      </c>
      <c r="D15" s="3">
        <v>79374.211163225598</v>
      </c>
      <c r="E15" s="3">
        <v>78810.852210704936</v>
      </c>
      <c r="F15" s="3">
        <v>68678.806313638692</v>
      </c>
      <c r="G15" s="3">
        <v>62562.394343157423</v>
      </c>
      <c r="H15" s="15" t="s">
        <v>9</v>
      </c>
      <c r="I15" s="19">
        <f t="shared" si="1"/>
        <v>16.774381775061496</v>
      </c>
      <c r="J15" s="19">
        <f t="shared" si="2"/>
        <v>-7.3010287687578641</v>
      </c>
      <c r="K15" s="21">
        <v>126800</v>
      </c>
      <c r="L15" s="24">
        <f t="shared" si="3"/>
        <v>4.4176197530313646</v>
      </c>
      <c r="M15" s="17">
        <f t="shared" si="4"/>
        <v>99.533118868482646</v>
      </c>
      <c r="N15" s="17">
        <f t="shared" si="5"/>
        <v>103.18118570175345</v>
      </c>
      <c r="O15" s="17">
        <f t="shared" si="6"/>
        <v>112.16433060880544</v>
      </c>
      <c r="P15" s="17">
        <f t="shared" si="7"/>
        <v>113.49132322795737</v>
      </c>
      <c r="Q15" s="17">
        <f t="shared" si="8"/>
        <v>104.45032857621746</v>
      </c>
      <c r="R15" s="17">
        <f t="shared" si="9"/>
        <v>90.169495457151882</v>
      </c>
    </row>
    <row r="16" spans="1:19">
      <c r="A16" s="12" t="s">
        <v>10</v>
      </c>
      <c r="B16" s="3">
        <v>73306.073614282024</v>
      </c>
      <c r="C16" s="3">
        <v>75503.252156102302</v>
      </c>
      <c r="D16" s="3">
        <v>74657.551610821713</v>
      </c>
      <c r="E16" s="3">
        <v>76509.040772075561</v>
      </c>
      <c r="F16" s="3">
        <v>67179.171230435401</v>
      </c>
      <c r="G16" s="3">
        <v>70591.181276435338</v>
      </c>
      <c r="H16" s="15" t="s">
        <v>10</v>
      </c>
      <c r="I16" s="19">
        <f t="shared" si="1"/>
        <v>3.8459369694001251</v>
      </c>
      <c r="J16" s="19">
        <f t="shared" si="2"/>
        <v>-4.1863904258522124</v>
      </c>
      <c r="K16" s="21">
        <v>204994</v>
      </c>
      <c r="L16" s="24">
        <f t="shared" si="3"/>
        <v>7.1418418269157069</v>
      </c>
      <c r="M16" s="17">
        <f t="shared" si="4"/>
        <v>99.872663780914024</v>
      </c>
      <c r="N16" s="17">
        <f t="shared" si="5"/>
        <v>103.22625770190545</v>
      </c>
      <c r="O16" s="17">
        <f t="shared" si="6"/>
        <v>105.49918139154788</v>
      </c>
      <c r="P16" s="17">
        <f t="shared" si="7"/>
        <v>110.17660680676109</v>
      </c>
      <c r="Q16" s="17">
        <f t="shared" si="8"/>
        <v>102.16960493536553</v>
      </c>
      <c r="R16" s="17">
        <f t="shared" si="9"/>
        <v>101.74117001512575</v>
      </c>
    </row>
    <row r="17" spans="1:18">
      <c r="A17" s="12" t="s">
        <v>11</v>
      </c>
      <c r="B17" s="3">
        <v>87968.102569873183</v>
      </c>
      <c r="C17" s="3">
        <v>85344.051636923075</v>
      </c>
      <c r="D17" s="3">
        <v>81710.441455776367</v>
      </c>
      <c r="E17" s="3">
        <v>81656.473850140552</v>
      </c>
      <c r="F17" s="3">
        <v>71686.502799144946</v>
      </c>
      <c r="G17" s="3">
        <v>83816.538550373385</v>
      </c>
      <c r="H17" s="15" t="s">
        <v>11</v>
      </c>
      <c r="I17" s="19">
        <f t="shared" si="1"/>
        <v>4.9531561327896227</v>
      </c>
      <c r="J17" s="19">
        <f t="shared" si="2"/>
        <v>7.72948968053164</v>
      </c>
      <c r="K17" s="21">
        <v>883996</v>
      </c>
      <c r="L17" s="24">
        <f t="shared" si="3"/>
        <v>30.797777533128663</v>
      </c>
      <c r="M17" s="17">
        <f t="shared" si="4"/>
        <v>119.84830585298498</v>
      </c>
      <c r="N17" s="17">
        <f t="shared" si="5"/>
        <v>116.68036562694908</v>
      </c>
      <c r="O17" s="17">
        <f t="shared" si="6"/>
        <v>115.46567626089774</v>
      </c>
      <c r="P17" s="17">
        <f t="shared" si="7"/>
        <v>117.58915184174046</v>
      </c>
      <c r="Q17" s="17">
        <f t="shared" si="8"/>
        <v>109.02459104569017</v>
      </c>
      <c r="R17" s="17">
        <f t="shared" si="9"/>
        <v>120.80252156907241</v>
      </c>
    </row>
    <row r="18" spans="1:18">
      <c r="A18" s="12" t="s">
        <v>12</v>
      </c>
      <c r="B18" s="3">
        <v>58373.966518660993</v>
      </c>
      <c r="C18" s="3">
        <v>58872.092104136282</v>
      </c>
      <c r="D18" s="3">
        <v>51197.74361587048</v>
      </c>
      <c r="E18" s="3">
        <v>54931.220846757642</v>
      </c>
      <c r="F18" s="3">
        <v>63007.762678442814</v>
      </c>
      <c r="G18" s="3">
        <v>56146.349675450489</v>
      </c>
      <c r="H18" s="15" t="s">
        <v>12</v>
      </c>
      <c r="I18" s="19">
        <f t="shared" si="1"/>
        <v>3.9675185583516406</v>
      </c>
      <c r="J18" s="19">
        <f t="shared" si="2"/>
        <v>6.267375126264942</v>
      </c>
      <c r="K18" s="22">
        <v>189282</v>
      </c>
      <c r="L18" s="24">
        <f t="shared" si="3"/>
        <v>6.594447177391821</v>
      </c>
      <c r="M18" s="17">
        <f t="shared" si="4"/>
        <v>79.529065522624393</v>
      </c>
      <c r="N18" s="17">
        <f t="shared" si="5"/>
        <v>80.488529665284361</v>
      </c>
      <c r="O18" s="17">
        <f t="shared" si="6"/>
        <v>72.347939679631196</v>
      </c>
      <c r="P18" s="17">
        <f t="shared" si="7"/>
        <v>79.103534165043371</v>
      </c>
      <c r="Q18" s="17">
        <f t="shared" si="8"/>
        <v>95.825508156928308</v>
      </c>
      <c r="R18" s="17">
        <f t="shared" si="9"/>
        <v>80.922222928795406</v>
      </c>
    </row>
    <row r="19" spans="1:18" ht="12">
      <c r="A19" s="13" t="s">
        <v>13</v>
      </c>
      <c r="B19" s="5">
        <v>73399.537810556561</v>
      </c>
      <c r="C19" s="5">
        <v>73143.455780542732</v>
      </c>
      <c r="D19" s="5">
        <v>70766.000859986714</v>
      </c>
      <c r="E19" s="5">
        <v>69442.182863976632</v>
      </c>
      <c r="F19" s="5">
        <v>65752.599584714306</v>
      </c>
      <c r="G19" s="5">
        <v>69383.103483025232</v>
      </c>
      <c r="H19" s="6" t="s">
        <v>15</v>
      </c>
      <c r="I19" s="19">
        <f>(B19-G19)/G19*100</f>
        <v>5.7887787168729936</v>
      </c>
      <c r="J19" s="19">
        <f>(B19-E19)/E19*100</f>
        <v>5.6987767137614291</v>
      </c>
      <c r="K19" s="23">
        <v>2870324</v>
      </c>
      <c r="L19" s="24">
        <f t="shared" si="3"/>
        <v>100</v>
      </c>
      <c r="M19" s="17">
        <f t="shared" si="4"/>
        <v>100</v>
      </c>
      <c r="N19" s="17">
        <f t="shared" si="5"/>
        <v>100</v>
      </c>
      <c r="O19" s="17">
        <f t="shared" si="6"/>
        <v>100</v>
      </c>
      <c r="P19" s="17">
        <f t="shared" si="7"/>
        <v>100</v>
      </c>
      <c r="Q19" s="17">
        <f t="shared" si="8"/>
        <v>100</v>
      </c>
      <c r="R19" s="17">
        <f t="shared" si="9"/>
        <v>100</v>
      </c>
    </row>
    <row r="20" spans="1:18">
      <c r="F20" s="4"/>
      <c r="K20" s="11">
        <f>K8+K9+K10+K12</f>
        <v>752105</v>
      </c>
    </row>
    <row r="21" spans="1:18">
      <c r="K21" s="11">
        <f>K8+K12+K15+K16</f>
        <v>515724</v>
      </c>
      <c r="M21" s="11">
        <f>K21/K19*100</f>
        <v>17.96744897091757</v>
      </c>
    </row>
    <row r="22" spans="1:18" ht="12">
      <c r="A22" s="2" t="s">
        <v>16</v>
      </c>
      <c r="K22" s="11">
        <f>K19-K21</f>
        <v>2354600</v>
      </c>
    </row>
    <row r="23" spans="1:18" ht="12">
      <c r="A23" s="2" t="s">
        <v>17</v>
      </c>
      <c r="K23" s="11">
        <f>K21/K19*100</f>
        <v>17.96744897091757</v>
      </c>
    </row>
  </sheetData>
  <mergeCells count="3">
    <mergeCell ref="A5:A6"/>
    <mergeCell ref="B5:G5"/>
    <mergeCell ref="M5:R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Shefqet Plyku</dc:creator>
  <cp:lastModifiedBy>CRS</cp:lastModifiedBy>
  <dcterms:created xsi:type="dcterms:W3CDTF">2017-09-11T08:15:40Z</dcterms:created>
  <dcterms:modified xsi:type="dcterms:W3CDTF">2018-10-03T13:26:10Z</dcterms:modified>
</cp:coreProperties>
</file>